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1  (20)" sheetId="1" r:id="rId1"/>
    <sheet name="2 (20)" sheetId="2" r:id="rId2"/>
    <sheet name="3 (20)" sheetId="3" r:id="rId3"/>
    <sheet name="4 (20)" sheetId="4" r:id="rId4"/>
    <sheet name="5 (20)" sheetId="5" r:id="rId5"/>
    <sheet name="6 (20)" sheetId="6" r:id="rId6"/>
    <sheet name="Հաղարծին (2)" sheetId="7" r:id="rId7"/>
    <sheet name="Թեղուտ (2)" sheetId="8" r:id="rId8"/>
  </sheets>
  <definedNames/>
  <calcPr fullCalcOnLoad="1"/>
</workbook>
</file>

<file path=xl/sharedStrings.xml><?xml version="1.0" encoding="utf-8"?>
<sst xmlns="http://schemas.openxmlformats.org/spreadsheetml/2006/main" count="233" uniqueCount="55">
  <si>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</si>
  <si>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</si>
  <si>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</si>
  <si>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</si>
  <si>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</si>
  <si>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</si>
  <si>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</si>
  <si>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</si>
  <si>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</si>
  <si>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</si>
  <si>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</si>
  <si>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</si>
  <si>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</si>
  <si>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</si>
  <si>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</si>
  <si>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</si>
  <si>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</si>
  <si>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</si>
  <si>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</si>
  <si>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</si>
  <si>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</si>
  <si>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</si>
  <si>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</si>
  <si>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</si>
  <si>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</si>
  <si>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</si>
  <si>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</si>
  <si>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</si>
  <si>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</si>
  <si>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</si>
  <si>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</si>
  <si>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</si>
  <si>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</si>
  <si>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</si>
  <si>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</si>
  <si>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</si>
  <si>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</si>
  <si>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</si>
  <si>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</si>
  <si>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</si>
  <si>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</si>
  <si>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Աշխատողների թիվը՝ 17</t>
  </si>
  <si>
    <t>դաստիարակ Խաչարձան բնակավայրի</t>
  </si>
  <si>
    <t>դաստիարակ    Հովք բնակավայրի</t>
  </si>
  <si>
    <t>Աշխատակազմի քարտուղարի ժ/պ                                            Ս.Եգանյան</t>
  </si>
  <si>
    <t>2019  թվականի նոյեմբերի        -ի թիվ        -Ա որոշման</t>
  </si>
  <si>
    <t>2019  թվականի նոյեմբերի       -ի թիվ        -Ա որոշման</t>
  </si>
  <si>
    <t>2019  թվականի նոյեմբերի         -ի թիվ        -Ա որոշման</t>
  </si>
  <si>
    <t>2019 թվականի նոյեմբերի         -ի թիվ        -Ա որոշման</t>
  </si>
  <si>
    <t>Աշխատողների թիվը՝ 28</t>
  </si>
  <si>
    <t>Աշխատողների թիվը՝ 26</t>
  </si>
  <si>
    <t>Աշխատողների թիվը՝21</t>
  </si>
  <si>
    <t>Աշխատողների թիվը՝ 11</t>
  </si>
  <si>
    <t>Աշխատողների թիվը՝ 12</t>
  </si>
  <si>
    <t>Աշխատողների թիվը՝ 22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</si>
</sst>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88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8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1" fillId="0" borderId="35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42" zoomScaleNormal="142" zoomScalePageLayoutView="0" workbookViewId="0" topLeftCell="A1">
      <selection activeCell="F28" sqref="F28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5" t="s">
        <v>21</v>
      </c>
      <c r="B1" s="85"/>
      <c r="C1" s="85"/>
      <c r="D1" s="85"/>
      <c r="E1" s="85"/>
    </row>
    <row r="2" spans="1:5" ht="15" customHeight="1">
      <c r="A2" s="85" t="s">
        <v>34</v>
      </c>
      <c r="B2" s="85"/>
      <c r="C2" s="85"/>
      <c r="D2" s="85"/>
      <c r="E2" s="85"/>
    </row>
    <row r="3" spans="1:5" ht="15.75">
      <c r="A3" s="85" t="s">
        <v>45</v>
      </c>
      <c r="B3" s="85"/>
      <c r="C3" s="85"/>
      <c r="D3" s="85"/>
      <c r="E3" s="85"/>
    </row>
    <row r="4" spans="4:5" ht="15.75">
      <c r="D4" s="85"/>
      <c r="E4" s="85"/>
    </row>
    <row r="5" spans="1:5" ht="37.5" customHeight="1">
      <c r="A5" s="86" t="s">
        <v>22</v>
      </c>
      <c r="B5" s="86"/>
      <c r="C5" s="86"/>
      <c r="D5" s="86"/>
      <c r="E5" s="86"/>
    </row>
    <row r="6" spans="1:5" ht="18" customHeight="1">
      <c r="A6" s="21"/>
      <c r="B6" s="21"/>
      <c r="C6" s="21"/>
      <c r="D6" s="21"/>
      <c r="E6" s="21"/>
    </row>
    <row r="7" spans="1:5" ht="18" customHeight="1">
      <c r="A7" s="21"/>
      <c r="B7" s="8" t="s">
        <v>49</v>
      </c>
      <c r="C7" s="21"/>
      <c r="D7" s="21"/>
      <c r="E7" s="21"/>
    </row>
    <row r="8" spans="2:5" ht="16.5" thickBot="1">
      <c r="B8" s="7"/>
      <c r="C8" s="7"/>
      <c r="D8" s="7"/>
      <c r="E8" s="7"/>
    </row>
    <row r="9" spans="1:5" ht="39" customHeight="1">
      <c r="A9" s="28" t="s">
        <v>20</v>
      </c>
      <c r="B9" s="23" t="s">
        <v>18</v>
      </c>
      <c r="C9" s="14" t="s">
        <v>23</v>
      </c>
      <c r="D9" s="13" t="s">
        <v>24</v>
      </c>
      <c r="E9" s="29" t="s">
        <v>25</v>
      </c>
    </row>
    <row r="10" spans="1:5" ht="19.5" customHeight="1">
      <c r="A10" s="30">
        <v>1</v>
      </c>
      <c r="B10" s="24" t="s">
        <v>0</v>
      </c>
      <c r="C10" s="24">
        <v>180000</v>
      </c>
      <c r="D10" s="11">
        <v>1</v>
      </c>
      <c r="E10" s="31">
        <f aca="true" t="shared" si="0" ref="E10:E28">C10*D10</f>
        <v>180000</v>
      </c>
    </row>
    <row r="11" spans="1:5" ht="29.25" customHeight="1">
      <c r="A11" s="30">
        <v>2</v>
      </c>
      <c r="B11" s="25" t="s">
        <v>40</v>
      </c>
      <c r="C11" s="25">
        <v>144000</v>
      </c>
      <c r="D11" s="11">
        <v>1</v>
      </c>
      <c r="E11" s="31">
        <f t="shared" si="0"/>
        <v>144000</v>
      </c>
    </row>
    <row r="12" spans="1:5" ht="19.5" customHeight="1">
      <c r="A12" s="30">
        <v>3</v>
      </c>
      <c r="B12" s="24" t="s">
        <v>3</v>
      </c>
      <c r="C12" s="25">
        <v>92618</v>
      </c>
      <c r="D12" s="11">
        <v>1</v>
      </c>
      <c r="E12" s="31">
        <f t="shared" si="0"/>
        <v>92618</v>
      </c>
    </row>
    <row r="13" spans="1:5" ht="19.5" customHeight="1">
      <c r="A13" s="30">
        <v>4</v>
      </c>
      <c r="B13" s="24" t="s">
        <v>1</v>
      </c>
      <c r="C13" s="25">
        <v>120000</v>
      </c>
      <c r="D13" s="11">
        <v>1</v>
      </c>
      <c r="E13" s="31">
        <f t="shared" si="0"/>
        <v>120000</v>
      </c>
    </row>
    <row r="14" spans="1:5" ht="19.5" customHeight="1">
      <c r="A14" s="30">
        <v>5</v>
      </c>
      <c r="B14" s="25" t="s">
        <v>13</v>
      </c>
      <c r="C14" s="25">
        <v>92618</v>
      </c>
      <c r="D14" s="11">
        <v>0.5</v>
      </c>
      <c r="E14" s="31">
        <f t="shared" si="0"/>
        <v>46309</v>
      </c>
    </row>
    <row r="15" spans="1:5" ht="19.5" customHeight="1">
      <c r="A15" s="30">
        <v>6</v>
      </c>
      <c r="B15" s="25" t="s">
        <v>38</v>
      </c>
      <c r="C15" s="25">
        <v>92618</v>
      </c>
      <c r="D15" s="11">
        <v>0.5</v>
      </c>
      <c r="E15" s="31">
        <f t="shared" si="0"/>
        <v>46309</v>
      </c>
    </row>
    <row r="16" spans="1:5" ht="19.5" customHeight="1">
      <c r="A16" s="30">
        <v>7</v>
      </c>
      <c r="B16" s="24" t="s">
        <v>2</v>
      </c>
      <c r="C16" s="25">
        <v>92618</v>
      </c>
      <c r="D16" s="11">
        <v>0.25</v>
      </c>
      <c r="E16" s="31">
        <f t="shared" si="0"/>
        <v>23154.5</v>
      </c>
    </row>
    <row r="17" spans="1:5" ht="19.5" customHeight="1">
      <c r="A17" s="30">
        <v>8</v>
      </c>
      <c r="B17" s="24" t="s">
        <v>5</v>
      </c>
      <c r="C17" s="26">
        <v>104760</v>
      </c>
      <c r="D17" s="11">
        <v>1</v>
      </c>
      <c r="E17" s="31">
        <f t="shared" si="0"/>
        <v>104760</v>
      </c>
    </row>
    <row r="18" spans="1:5" ht="19.5" customHeight="1">
      <c r="A18" s="30">
        <v>9</v>
      </c>
      <c r="B18" s="24" t="s">
        <v>6</v>
      </c>
      <c r="C18" s="26">
        <v>92618</v>
      </c>
      <c r="D18" s="11">
        <v>1</v>
      </c>
      <c r="E18" s="31">
        <f t="shared" si="0"/>
        <v>92618</v>
      </c>
    </row>
    <row r="19" spans="1:5" ht="19.5" customHeight="1">
      <c r="A19" s="30">
        <v>10</v>
      </c>
      <c r="B19" s="26" t="s">
        <v>4</v>
      </c>
      <c r="C19" s="26">
        <v>114400</v>
      </c>
      <c r="D19" s="11">
        <v>6.72</v>
      </c>
      <c r="E19" s="31">
        <f t="shared" si="0"/>
        <v>768768</v>
      </c>
    </row>
    <row r="20" spans="1:5" ht="19.5" customHeight="1">
      <c r="A20" s="30">
        <v>11</v>
      </c>
      <c r="B20" s="26" t="s">
        <v>10</v>
      </c>
      <c r="C20" s="26">
        <v>92618</v>
      </c>
      <c r="D20" s="11">
        <v>6</v>
      </c>
      <c r="E20" s="31">
        <f t="shared" si="0"/>
        <v>555708</v>
      </c>
    </row>
    <row r="21" spans="1:5" ht="19.5" customHeight="1">
      <c r="A21" s="30">
        <v>12</v>
      </c>
      <c r="B21" s="26" t="s">
        <v>8</v>
      </c>
      <c r="C21" s="25">
        <v>92618</v>
      </c>
      <c r="D21" s="11">
        <v>1.5</v>
      </c>
      <c r="E21" s="31">
        <f t="shared" si="0"/>
        <v>138927</v>
      </c>
    </row>
    <row r="22" spans="1:5" ht="19.5" customHeight="1">
      <c r="A22" s="30">
        <v>13</v>
      </c>
      <c r="B22" s="24" t="s">
        <v>19</v>
      </c>
      <c r="C22" s="26">
        <v>92618</v>
      </c>
      <c r="D22" s="11">
        <v>1</v>
      </c>
      <c r="E22" s="31">
        <f t="shared" si="0"/>
        <v>92618</v>
      </c>
    </row>
    <row r="23" spans="1:5" ht="19.5" customHeight="1">
      <c r="A23" s="30">
        <v>14</v>
      </c>
      <c r="B23" s="24" t="s">
        <v>7</v>
      </c>
      <c r="C23" s="26">
        <v>92618</v>
      </c>
      <c r="D23" s="11">
        <v>1.25</v>
      </c>
      <c r="E23" s="31">
        <f t="shared" si="0"/>
        <v>115772.5</v>
      </c>
    </row>
    <row r="24" spans="1:5" ht="19.5" customHeight="1">
      <c r="A24" s="30">
        <v>15</v>
      </c>
      <c r="B24" s="24" t="s">
        <v>9</v>
      </c>
      <c r="C24" s="26">
        <v>92618</v>
      </c>
      <c r="D24" s="11">
        <v>1.25</v>
      </c>
      <c r="E24" s="31">
        <f t="shared" si="0"/>
        <v>115772.5</v>
      </c>
    </row>
    <row r="25" spans="1:5" ht="19.5" customHeight="1">
      <c r="A25" s="30">
        <v>16</v>
      </c>
      <c r="B25" s="24" t="s">
        <v>32</v>
      </c>
      <c r="C25" s="26">
        <v>92618</v>
      </c>
      <c r="D25" s="11">
        <v>0.25</v>
      </c>
      <c r="E25" s="31">
        <f t="shared" si="0"/>
        <v>23154.5</v>
      </c>
    </row>
    <row r="26" spans="1:5" ht="19.5" customHeight="1">
      <c r="A26" s="30">
        <v>17</v>
      </c>
      <c r="B26" s="24" t="s">
        <v>33</v>
      </c>
      <c r="C26" s="26">
        <v>92618</v>
      </c>
      <c r="D26" s="11">
        <v>0.5</v>
      </c>
      <c r="E26" s="31">
        <f t="shared" si="0"/>
        <v>46309</v>
      </c>
    </row>
    <row r="27" spans="1:5" ht="19.5" customHeight="1">
      <c r="A27" s="30">
        <v>18</v>
      </c>
      <c r="B27" s="24" t="s">
        <v>14</v>
      </c>
      <c r="C27" s="26">
        <v>92618</v>
      </c>
      <c r="D27" s="11">
        <v>0.5</v>
      </c>
      <c r="E27" s="31">
        <f t="shared" si="0"/>
        <v>46309</v>
      </c>
    </row>
    <row r="28" spans="1:5" ht="19.5" customHeight="1" thickBot="1">
      <c r="A28" s="30">
        <v>19</v>
      </c>
      <c r="B28" s="27" t="s">
        <v>39</v>
      </c>
      <c r="C28" s="26">
        <v>92618</v>
      </c>
      <c r="D28" s="66">
        <v>1</v>
      </c>
      <c r="E28" s="31">
        <f t="shared" si="0"/>
        <v>92618</v>
      </c>
    </row>
    <row r="29" spans="1:8" ht="16.5" thickBot="1">
      <c r="A29" s="87" t="s">
        <v>26</v>
      </c>
      <c r="B29" s="88"/>
      <c r="C29" s="32">
        <f>SUM(C10:C28)</f>
        <v>1959812</v>
      </c>
      <c r="D29" s="79">
        <f>SUM(D10:D28)</f>
        <v>27.22</v>
      </c>
      <c r="E29" s="34">
        <f>SUM(E10:E28)</f>
        <v>2845725</v>
      </c>
      <c r="H29" s="59"/>
    </row>
    <row r="30" spans="2:5" ht="15">
      <c r="B30" s="83"/>
      <c r="C30" s="83"/>
      <c r="D30" s="83"/>
      <c r="E30" s="20"/>
    </row>
    <row r="31" spans="1:5" ht="15">
      <c r="A31" s="84" t="s">
        <v>44</v>
      </c>
      <c r="B31" s="84"/>
      <c r="C31" s="84"/>
      <c r="D31" s="84"/>
      <c r="E31" s="84"/>
    </row>
    <row r="32" spans="2:5" ht="15">
      <c r="B32" s="83"/>
      <c r="C32" s="83"/>
      <c r="D32" s="83"/>
      <c r="E32" s="20"/>
    </row>
    <row r="33" spans="2:5" ht="15">
      <c r="B33" s="84"/>
      <c r="C33" s="84"/>
      <c r="D33" s="84"/>
      <c r="E33" s="62"/>
    </row>
    <row r="34" spans="2:5" ht="15">
      <c r="B34" s="84"/>
      <c r="C34" s="84"/>
      <c r="D34" s="84"/>
      <c r="E34" s="19"/>
    </row>
    <row r="35" spans="2:5" ht="15">
      <c r="B35" s="82"/>
      <c r="C35" s="82"/>
      <c r="D35" s="82"/>
      <c r="E35" s="18"/>
    </row>
    <row r="36" spans="2:5" ht="15">
      <c r="B36" s="82"/>
      <c r="C36" s="82"/>
      <c r="D36" s="82"/>
      <c r="E36" s="18"/>
    </row>
    <row r="37" spans="2:5" ht="15">
      <c r="B37" s="82"/>
      <c r="C37" s="82"/>
      <c r="D37" s="82"/>
      <c r="E37" s="18"/>
    </row>
  </sheetData>
  <sheetProtection/>
  <mergeCells count="14">
    <mergeCell ref="B36:D36"/>
    <mergeCell ref="B37:D37"/>
    <mergeCell ref="B30:D30"/>
    <mergeCell ref="A31:E31"/>
    <mergeCell ref="B32:D32"/>
    <mergeCell ref="B33:D33"/>
    <mergeCell ref="B34:D34"/>
    <mergeCell ref="B35:D35"/>
    <mergeCell ref="A1:E1"/>
    <mergeCell ref="A2:E2"/>
    <mergeCell ref="A3:E3"/>
    <mergeCell ref="D4:E4"/>
    <mergeCell ref="A5:E5"/>
    <mergeCell ref="A29:B29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40" zoomScaleNormal="140" zoomScalePageLayoutView="0" workbookViewId="0" topLeftCell="A10">
      <selection activeCell="E10" sqref="E10:E28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34</v>
      </c>
      <c r="B2" s="85"/>
      <c r="C2" s="85"/>
      <c r="D2" s="85"/>
      <c r="E2" s="85"/>
    </row>
    <row r="3" spans="1:5" ht="15">
      <c r="A3" s="85" t="s">
        <v>46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45.75" customHeight="1">
      <c r="B5" s="86" t="s">
        <v>27</v>
      </c>
      <c r="C5" s="86"/>
      <c r="D5" s="86"/>
      <c r="E5" s="86"/>
    </row>
    <row r="6" spans="2:5" ht="15.75">
      <c r="B6" s="4"/>
      <c r="C6" s="6"/>
      <c r="D6" s="6"/>
      <c r="E6" s="6"/>
    </row>
    <row r="7" spans="2:5" ht="15">
      <c r="B7" s="8" t="s">
        <v>49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28" t="s">
        <v>20</v>
      </c>
      <c r="B9" s="23" t="s">
        <v>18</v>
      </c>
      <c r="C9" s="14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37" t="s">
        <v>0</v>
      </c>
      <c r="C10" s="9">
        <v>180000</v>
      </c>
      <c r="D10" s="9">
        <v>1</v>
      </c>
      <c r="E10" s="96">
        <f aca="true" t="shared" si="0" ref="E10:E28">C10*D10</f>
        <v>180000</v>
      </c>
    </row>
    <row r="11" spans="1:5" ht="33" customHeight="1">
      <c r="A11" s="16">
        <v>2</v>
      </c>
      <c r="B11" s="25" t="s">
        <v>40</v>
      </c>
      <c r="C11" s="9">
        <f>'1  (20)'!C11</f>
        <v>144000</v>
      </c>
      <c r="D11" s="9">
        <v>1</v>
      </c>
      <c r="E11" s="96">
        <f t="shared" si="0"/>
        <v>144000</v>
      </c>
    </row>
    <row r="12" spans="1:5" ht="19.5" customHeight="1">
      <c r="A12" s="16">
        <v>3</v>
      </c>
      <c r="B12" s="38" t="s">
        <v>3</v>
      </c>
      <c r="C12" s="9">
        <f>'1  (20)'!C12</f>
        <v>92618</v>
      </c>
      <c r="D12" s="9">
        <v>1</v>
      </c>
      <c r="E12" s="96">
        <f t="shared" si="0"/>
        <v>92618</v>
      </c>
    </row>
    <row r="13" spans="1:5" ht="19.5" customHeight="1">
      <c r="A13" s="16">
        <v>4</v>
      </c>
      <c r="B13" s="37" t="s">
        <v>1</v>
      </c>
      <c r="C13" s="9">
        <v>120000</v>
      </c>
      <c r="D13" s="9">
        <v>1</v>
      </c>
      <c r="E13" s="96">
        <f t="shared" si="0"/>
        <v>120000</v>
      </c>
    </row>
    <row r="14" spans="1:5" ht="19.5" customHeight="1">
      <c r="A14" s="16">
        <v>5</v>
      </c>
      <c r="B14" s="37" t="s">
        <v>13</v>
      </c>
      <c r="C14" s="9">
        <v>92618</v>
      </c>
      <c r="D14" s="10">
        <v>0.5</v>
      </c>
      <c r="E14" s="96">
        <f t="shared" si="0"/>
        <v>46309</v>
      </c>
    </row>
    <row r="15" spans="1:5" ht="19.5" customHeight="1">
      <c r="A15" s="16">
        <v>6</v>
      </c>
      <c r="B15" s="37" t="s">
        <v>38</v>
      </c>
      <c r="C15" s="9">
        <v>92618</v>
      </c>
      <c r="D15" s="10">
        <v>0.5</v>
      </c>
      <c r="E15" s="96">
        <f t="shared" si="0"/>
        <v>46309</v>
      </c>
    </row>
    <row r="16" spans="1:5" ht="19.5" customHeight="1">
      <c r="A16" s="16">
        <v>7</v>
      </c>
      <c r="B16" s="37" t="s">
        <v>2</v>
      </c>
      <c r="C16" s="9">
        <v>92618</v>
      </c>
      <c r="D16" s="11">
        <v>0.25</v>
      </c>
      <c r="E16" s="96">
        <f t="shared" si="0"/>
        <v>23154.5</v>
      </c>
    </row>
    <row r="17" spans="1:5" ht="19.5" customHeight="1">
      <c r="A17" s="16">
        <v>8</v>
      </c>
      <c r="B17" s="37" t="s">
        <v>5</v>
      </c>
      <c r="C17" s="9">
        <f>'1  (20)'!C17</f>
        <v>104760</v>
      </c>
      <c r="D17" s="9">
        <v>1</v>
      </c>
      <c r="E17" s="96">
        <f t="shared" si="0"/>
        <v>104760</v>
      </c>
    </row>
    <row r="18" spans="1:5" ht="19.5" customHeight="1">
      <c r="A18" s="16">
        <v>9</v>
      </c>
      <c r="B18" s="37" t="s">
        <v>16</v>
      </c>
      <c r="C18" s="9">
        <v>92618</v>
      </c>
      <c r="D18" s="9">
        <v>1</v>
      </c>
      <c r="E18" s="96">
        <f t="shared" si="0"/>
        <v>92618</v>
      </c>
    </row>
    <row r="19" spans="1:5" ht="19.5" customHeight="1">
      <c r="A19" s="16">
        <v>10</v>
      </c>
      <c r="B19" s="37" t="s">
        <v>4</v>
      </c>
      <c r="C19" s="9">
        <f>'1  (20)'!C19</f>
        <v>114400</v>
      </c>
      <c r="D19" s="11">
        <v>6.72</v>
      </c>
      <c r="E19" s="96">
        <f t="shared" si="0"/>
        <v>768768</v>
      </c>
    </row>
    <row r="20" spans="1:5" ht="19.5" customHeight="1">
      <c r="A20" s="16">
        <v>11</v>
      </c>
      <c r="B20" s="37" t="s">
        <v>17</v>
      </c>
      <c r="C20" s="9">
        <v>92618</v>
      </c>
      <c r="D20" s="9">
        <v>6</v>
      </c>
      <c r="E20" s="96">
        <f t="shared" si="0"/>
        <v>555708</v>
      </c>
    </row>
    <row r="21" spans="1:5" ht="19.5" customHeight="1">
      <c r="A21" s="16">
        <v>12</v>
      </c>
      <c r="B21" s="37" t="s">
        <v>8</v>
      </c>
      <c r="C21" s="9">
        <v>92618</v>
      </c>
      <c r="D21" s="11">
        <v>1.5</v>
      </c>
      <c r="E21" s="96">
        <f t="shared" si="0"/>
        <v>138927</v>
      </c>
    </row>
    <row r="22" spans="1:5" ht="19.5" customHeight="1">
      <c r="A22" s="16">
        <v>13</v>
      </c>
      <c r="B22" s="39" t="s">
        <v>19</v>
      </c>
      <c r="C22" s="9">
        <v>92618</v>
      </c>
      <c r="D22" s="9">
        <v>1</v>
      </c>
      <c r="E22" s="96">
        <f t="shared" si="0"/>
        <v>92618</v>
      </c>
    </row>
    <row r="23" spans="1:5" ht="19.5" customHeight="1">
      <c r="A23" s="16">
        <v>14</v>
      </c>
      <c r="B23" s="37" t="s">
        <v>7</v>
      </c>
      <c r="C23" s="9">
        <v>92618</v>
      </c>
      <c r="D23" s="11">
        <v>1.25</v>
      </c>
      <c r="E23" s="96">
        <f t="shared" si="0"/>
        <v>115772.5</v>
      </c>
    </row>
    <row r="24" spans="1:5" ht="19.5" customHeight="1">
      <c r="A24" s="16">
        <v>15</v>
      </c>
      <c r="B24" s="37" t="s">
        <v>9</v>
      </c>
      <c r="C24" s="9">
        <v>92618</v>
      </c>
      <c r="D24" s="11">
        <v>1.25</v>
      </c>
      <c r="E24" s="96">
        <f t="shared" si="0"/>
        <v>115772.5</v>
      </c>
    </row>
    <row r="25" spans="1:5" ht="19.5" customHeight="1">
      <c r="A25" s="16">
        <v>16</v>
      </c>
      <c r="B25" s="37" t="s">
        <v>32</v>
      </c>
      <c r="C25" s="9">
        <v>92618</v>
      </c>
      <c r="D25" s="11">
        <v>0.25</v>
      </c>
      <c r="E25" s="96">
        <f t="shared" si="0"/>
        <v>23154.5</v>
      </c>
    </row>
    <row r="26" spans="1:5" ht="19.5" customHeight="1">
      <c r="A26" s="16">
        <v>17</v>
      </c>
      <c r="B26" s="37" t="s">
        <v>33</v>
      </c>
      <c r="C26" s="9">
        <v>92618</v>
      </c>
      <c r="D26" s="10">
        <v>0.5</v>
      </c>
      <c r="E26" s="96">
        <f t="shared" si="0"/>
        <v>46309</v>
      </c>
    </row>
    <row r="27" spans="1:5" ht="19.5" customHeight="1">
      <c r="A27" s="16">
        <v>18</v>
      </c>
      <c r="B27" s="40" t="s">
        <v>14</v>
      </c>
      <c r="C27" s="9">
        <v>92618</v>
      </c>
      <c r="D27" s="10">
        <v>0.5</v>
      </c>
      <c r="E27" s="96">
        <f t="shared" si="0"/>
        <v>46309</v>
      </c>
    </row>
    <row r="28" spans="1:5" ht="19.5" customHeight="1" thickBot="1">
      <c r="A28" s="16">
        <v>19</v>
      </c>
      <c r="B28" s="27" t="s">
        <v>39</v>
      </c>
      <c r="C28" s="9">
        <v>92618</v>
      </c>
      <c r="D28" s="9">
        <v>1</v>
      </c>
      <c r="E28" s="96">
        <f t="shared" si="0"/>
        <v>92618</v>
      </c>
    </row>
    <row r="29" spans="1:5" ht="16.5" thickBot="1">
      <c r="A29" s="87" t="s">
        <v>26</v>
      </c>
      <c r="B29" s="88"/>
      <c r="C29" s="32">
        <f>SUM(C10:C28)</f>
        <v>1959812</v>
      </c>
      <c r="D29" s="33">
        <f>SUM(D10:D28)</f>
        <v>27.22</v>
      </c>
      <c r="E29" s="34">
        <f>SUM(E10:E28)</f>
        <v>2845725</v>
      </c>
    </row>
    <row r="30" spans="2:3" ht="12.75">
      <c r="B30" s="89"/>
      <c r="C30" s="89"/>
    </row>
    <row r="31" spans="2:3" ht="12.75">
      <c r="B31" s="89"/>
      <c r="C31" s="89"/>
    </row>
    <row r="32" spans="1:5" s="4" customFormat="1" ht="15">
      <c r="A32" s="84" t="s">
        <v>44</v>
      </c>
      <c r="B32" s="84"/>
      <c r="C32" s="84"/>
      <c r="D32" s="84"/>
      <c r="E32" s="84"/>
    </row>
    <row r="33" spans="2:3" ht="12.75">
      <c r="B33" s="90"/>
      <c r="C33" s="90"/>
    </row>
    <row r="34" spans="2:5" ht="12.75">
      <c r="B34" s="91"/>
      <c r="C34" s="91"/>
      <c r="E34" s="61"/>
    </row>
    <row r="35" spans="2:3" ht="12.75">
      <c r="B35" s="91"/>
      <c r="C35" s="91"/>
    </row>
    <row r="36" spans="2:3" ht="12.75">
      <c r="B36" s="91"/>
      <c r="C36" s="91"/>
    </row>
  </sheetData>
  <sheetProtection/>
  <mergeCells count="12">
    <mergeCell ref="B31:C31"/>
    <mergeCell ref="A32:E32"/>
    <mergeCell ref="B33:C33"/>
    <mergeCell ref="B34:C34"/>
    <mergeCell ref="B35:C35"/>
    <mergeCell ref="B36:C36"/>
    <mergeCell ref="A1:E1"/>
    <mergeCell ref="A2:E2"/>
    <mergeCell ref="A3:E3"/>
    <mergeCell ref="B5:E5"/>
    <mergeCell ref="A29:B29"/>
    <mergeCell ref="B30:C30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workbookViewId="0" topLeftCell="A10">
      <selection activeCell="D26" sqref="D26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34</v>
      </c>
      <c r="B2" s="85"/>
      <c r="C2" s="85"/>
      <c r="D2" s="85"/>
      <c r="E2" s="85"/>
    </row>
    <row r="3" spans="1:5" ht="15">
      <c r="A3" s="85" t="s">
        <v>46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30" customHeight="1">
      <c r="B5" s="86" t="s">
        <v>28</v>
      </c>
      <c r="C5" s="86"/>
      <c r="D5" s="86"/>
      <c r="E5" s="86"/>
    </row>
    <row r="6" spans="2:4" ht="14.25" customHeight="1">
      <c r="B6" s="3"/>
      <c r="C6" s="3"/>
      <c r="D6" s="3"/>
    </row>
    <row r="7" spans="2:4" ht="14.25" customHeight="1">
      <c r="B7" s="8" t="s">
        <v>50</v>
      </c>
      <c r="C7" s="3"/>
      <c r="D7" s="3"/>
    </row>
    <row r="8" spans="2:4" ht="15" thickBot="1">
      <c r="B8" s="2"/>
      <c r="C8" s="2"/>
      <c r="D8" s="2"/>
    </row>
    <row r="9" spans="1:5" s="52" customFormat="1" ht="30.75" thickBot="1">
      <c r="A9" s="50" t="s">
        <v>20</v>
      </c>
      <c r="B9" s="47" t="s">
        <v>18</v>
      </c>
      <c r="C9" s="51" t="s">
        <v>23</v>
      </c>
      <c r="D9" s="48" t="s">
        <v>24</v>
      </c>
      <c r="E9" s="49" t="s">
        <v>25</v>
      </c>
    </row>
    <row r="10" spans="1:5" ht="19.5" customHeight="1">
      <c r="A10" s="43">
        <v>1</v>
      </c>
      <c r="B10" s="44" t="s">
        <v>0</v>
      </c>
      <c r="C10" s="45">
        <v>180000</v>
      </c>
      <c r="D10" s="45">
        <v>1</v>
      </c>
      <c r="E10" s="46">
        <f>C10*D10</f>
        <v>180000</v>
      </c>
    </row>
    <row r="11" spans="1:5" ht="29.25" customHeight="1">
      <c r="A11" s="43">
        <v>2</v>
      </c>
      <c r="B11" s="25" t="s">
        <v>40</v>
      </c>
      <c r="C11" s="9">
        <f>'2 (20)'!C11</f>
        <v>144000</v>
      </c>
      <c r="D11" s="9">
        <v>1</v>
      </c>
      <c r="E11" s="46">
        <f aca="true" t="shared" si="0" ref="E11:E28">C11*D11</f>
        <v>144000</v>
      </c>
    </row>
    <row r="12" spans="1:5" ht="19.5" customHeight="1">
      <c r="A12" s="43">
        <v>3</v>
      </c>
      <c r="B12" s="41" t="s">
        <v>3</v>
      </c>
      <c r="C12" s="9">
        <v>92618</v>
      </c>
      <c r="D12" s="9">
        <v>1</v>
      </c>
      <c r="E12" s="46">
        <f t="shared" si="0"/>
        <v>92618</v>
      </c>
    </row>
    <row r="13" spans="1:5" ht="19.5" customHeight="1">
      <c r="A13" s="43">
        <v>4</v>
      </c>
      <c r="B13" s="26" t="s">
        <v>1</v>
      </c>
      <c r="C13" s="9">
        <v>120000</v>
      </c>
      <c r="D13" s="9">
        <v>1</v>
      </c>
      <c r="E13" s="46">
        <f t="shared" si="0"/>
        <v>120000</v>
      </c>
    </row>
    <row r="14" spans="1:5" ht="19.5" customHeight="1">
      <c r="A14" s="43">
        <v>5</v>
      </c>
      <c r="B14" s="35" t="s">
        <v>13</v>
      </c>
      <c r="C14" s="9">
        <v>92618</v>
      </c>
      <c r="D14" s="10">
        <v>0.5</v>
      </c>
      <c r="E14" s="46">
        <f t="shared" si="0"/>
        <v>46309</v>
      </c>
    </row>
    <row r="15" spans="1:5" ht="19.5" customHeight="1">
      <c r="A15" s="43">
        <v>6</v>
      </c>
      <c r="B15" s="26" t="s">
        <v>38</v>
      </c>
      <c r="C15" s="9">
        <v>92618</v>
      </c>
      <c r="D15" s="10">
        <v>0.5</v>
      </c>
      <c r="E15" s="46">
        <f t="shared" si="0"/>
        <v>46309</v>
      </c>
    </row>
    <row r="16" spans="1:5" ht="19.5" customHeight="1">
      <c r="A16" s="43">
        <v>7</v>
      </c>
      <c r="B16" s="26" t="s">
        <v>2</v>
      </c>
      <c r="C16" s="9">
        <v>92618</v>
      </c>
      <c r="D16" s="11">
        <v>0.25</v>
      </c>
      <c r="E16" s="46">
        <f t="shared" si="0"/>
        <v>23154.5</v>
      </c>
    </row>
    <row r="17" spans="1:5" ht="19.5" customHeight="1">
      <c r="A17" s="43">
        <v>8</v>
      </c>
      <c r="B17" s="26" t="s">
        <v>5</v>
      </c>
      <c r="C17" s="9">
        <f>'2 (20)'!C17</f>
        <v>104760</v>
      </c>
      <c r="D17" s="9">
        <v>1</v>
      </c>
      <c r="E17" s="46">
        <f t="shared" si="0"/>
        <v>104760</v>
      </c>
    </row>
    <row r="18" spans="1:5" ht="19.5" customHeight="1">
      <c r="A18" s="43">
        <v>9</v>
      </c>
      <c r="B18" s="26" t="s">
        <v>11</v>
      </c>
      <c r="C18" s="9">
        <f>'2 (20)'!C18</f>
        <v>92618</v>
      </c>
      <c r="D18" s="9">
        <v>1</v>
      </c>
      <c r="E18" s="46">
        <f t="shared" si="0"/>
        <v>92618</v>
      </c>
    </row>
    <row r="19" spans="1:5" ht="19.5" customHeight="1">
      <c r="A19" s="43">
        <v>10</v>
      </c>
      <c r="B19" s="26" t="s">
        <v>4</v>
      </c>
      <c r="C19" s="9">
        <f>'2 (20)'!C19</f>
        <v>114400</v>
      </c>
      <c r="D19" s="10">
        <v>5.6</v>
      </c>
      <c r="E19" s="46">
        <f t="shared" si="0"/>
        <v>640640</v>
      </c>
    </row>
    <row r="20" spans="1:5" ht="19.5" customHeight="1">
      <c r="A20" s="43">
        <v>11</v>
      </c>
      <c r="B20" s="26" t="s">
        <v>10</v>
      </c>
      <c r="C20" s="9">
        <f>'2 (20)'!C20</f>
        <v>92618</v>
      </c>
      <c r="D20" s="9">
        <v>5</v>
      </c>
      <c r="E20" s="46">
        <f t="shared" si="0"/>
        <v>463090</v>
      </c>
    </row>
    <row r="21" spans="1:5" ht="19.5" customHeight="1">
      <c r="A21" s="43">
        <v>12</v>
      </c>
      <c r="B21" s="41" t="s">
        <v>8</v>
      </c>
      <c r="C21" s="9">
        <v>92618</v>
      </c>
      <c r="D21" s="11">
        <v>1.25</v>
      </c>
      <c r="E21" s="46">
        <f t="shared" si="0"/>
        <v>115772.5</v>
      </c>
    </row>
    <row r="22" spans="1:5" ht="19.5" customHeight="1">
      <c r="A22" s="43">
        <v>13</v>
      </c>
      <c r="B22" s="39" t="s">
        <v>19</v>
      </c>
      <c r="C22" s="9">
        <v>92618</v>
      </c>
      <c r="D22" s="9">
        <v>1</v>
      </c>
      <c r="E22" s="46">
        <f t="shared" si="0"/>
        <v>92618</v>
      </c>
    </row>
    <row r="23" spans="1:5" ht="19.5" customHeight="1">
      <c r="A23" s="43">
        <v>14</v>
      </c>
      <c r="B23" s="35" t="s">
        <v>7</v>
      </c>
      <c r="C23" s="9">
        <v>92618</v>
      </c>
      <c r="D23" s="11">
        <v>1</v>
      </c>
      <c r="E23" s="46">
        <f t="shared" si="0"/>
        <v>92618</v>
      </c>
    </row>
    <row r="24" spans="1:5" ht="19.5" customHeight="1">
      <c r="A24" s="43">
        <v>15</v>
      </c>
      <c r="B24" s="26" t="s">
        <v>9</v>
      </c>
      <c r="C24" s="9">
        <v>92618</v>
      </c>
      <c r="D24" s="11">
        <v>1</v>
      </c>
      <c r="E24" s="46">
        <f t="shared" si="0"/>
        <v>92618</v>
      </c>
    </row>
    <row r="25" spans="1:5" ht="19.5" customHeight="1">
      <c r="A25" s="43">
        <v>16</v>
      </c>
      <c r="B25" s="35" t="s">
        <v>32</v>
      </c>
      <c r="C25" s="9">
        <v>92618</v>
      </c>
      <c r="D25" s="11">
        <v>0.25</v>
      </c>
      <c r="E25" s="46">
        <f t="shared" si="0"/>
        <v>23154.5</v>
      </c>
    </row>
    <row r="26" spans="1:5" ht="15">
      <c r="A26" s="43">
        <v>17</v>
      </c>
      <c r="B26" s="70" t="s">
        <v>33</v>
      </c>
      <c r="C26" s="9">
        <v>92618</v>
      </c>
      <c r="D26" s="65">
        <v>0.5</v>
      </c>
      <c r="E26" s="46">
        <f t="shared" si="0"/>
        <v>46309</v>
      </c>
    </row>
    <row r="27" spans="1:5" ht="15">
      <c r="A27" s="43">
        <v>18</v>
      </c>
      <c r="B27" s="42" t="s">
        <v>14</v>
      </c>
      <c r="C27" s="9">
        <v>92618</v>
      </c>
      <c r="D27" s="10">
        <v>0.5</v>
      </c>
      <c r="E27" s="46">
        <f t="shared" si="0"/>
        <v>46309</v>
      </c>
    </row>
    <row r="28" spans="1:5" ht="19.5" customHeight="1" thickBot="1">
      <c r="A28" s="43">
        <v>19</v>
      </c>
      <c r="B28" s="27" t="s">
        <v>39</v>
      </c>
      <c r="C28" s="9">
        <v>92618</v>
      </c>
      <c r="D28" s="15">
        <v>1</v>
      </c>
      <c r="E28" s="46">
        <f t="shared" si="0"/>
        <v>92618</v>
      </c>
    </row>
    <row r="29" spans="1:8" ht="16.5" thickBot="1">
      <c r="A29" s="87" t="s">
        <v>26</v>
      </c>
      <c r="B29" s="88"/>
      <c r="C29" s="32">
        <f>SUM(C8:C28)</f>
        <v>1959812</v>
      </c>
      <c r="D29" s="33">
        <f>SUM(D10:D28)</f>
        <v>24.35</v>
      </c>
      <c r="E29" s="34">
        <f>SUM(E8:E28)</f>
        <v>2555515.5</v>
      </c>
      <c r="H29" s="60"/>
    </row>
    <row r="32" spans="1:5" s="4" customFormat="1" ht="15">
      <c r="A32" s="84" t="s">
        <v>44</v>
      </c>
      <c r="B32" s="84"/>
      <c r="C32" s="84"/>
      <c r="D32" s="84"/>
      <c r="E32" s="84"/>
    </row>
    <row r="34" ht="12.75">
      <c r="E34" s="61"/>
    </row>
  </sheetData>
  <sheetProtection/>
  <mergeCells count="6">
    <mergeCell ref="A1:E1"/>
    <mergeCell ref="A2:E2"/>
    <mergeCell ref="A3:E3"/>
    <mergeCell ref="B5:E5"/>
    <mergeCell ref="A29:B29"/>
    <mergeCell ref="A32:E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8">
      <selection activeCell="E10" sqref="E10:E26"/>
    </sheetView>
  </sheetViews>
  <sheetFormatPr defaultColWidth="9.140625" defaultRowHeight="12.75"/>
  <cols>
    <col min="1" max="1" width="4.7109375" style="22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34</v>
      </c>
      <c r="B2" s="85"/>
      <c r="C2" s="85"/>
      <c r="D2" s="85"/>
      <c r="E2" s="85"/>
    </row>
    <row r="3" spans="1:5" ht="15">
      <c r="A3" s="85" t="s">
        <v>47</v>
      </c>
      <c r="B3" s="85"/>
      <c r="C3" s="85"/>
      <c r="D3" s="85"/>
      <c r="E3" s="85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6" t="s">
        <v>29</v>
      </c>
      <c r="C5" s="86"/>
      <c r="D5" s="86"/>
      <c r="E5" s="86"/>
    </row>
    <row r="6" spans="2:3" ht="14.25">
      <c r="B6" s="92"/>
      <c r="C6" s="92"/>
    </row>
    <row r="7" spans="2:3" ht="15">
      <c r="B7" s="8" t="s">
        <v>51</v>
      </c>
      <c r="C7" s="63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4" t="s">
        <v>23</v>
      </c>
      <c r="D9" s="13" t="s">
        <v>24</v>
      </c>
      <c r="E9" s="29" t="s">
        <v>25</v>
      </c>
    </row>
    <row r="10" spans="1:5" ht="19.5" customHeight="1">
      <c r="A10" s="55">
        <v>1</v>
      </c>
      <c r="B10" s="53" t="s">
        <v>0</v>
      </c>
      <c r="C10" s="9">
        <v>180000</v>
      </c>
      <c r="D10" s="11">
        <v>1</v>
      </c>
      <c r="E10" s="80">
        <f>C10*D10</f>
        <v>180000</v>
      </c>
    </row>
    <row r="11" spans="1:5" ht="29.25" customHeight="1">
      <c r="A11" s="55">
        <v>2</v>
      </c>
      <c r="B11" s="25" t="s">
        <v>40</v>
      </c>
      <c r="C11" s="9">
        <f>'3 (20)'!C11</f>
        <v>144000</v>
      </c>
      <c r="D11" s="11">
        <v>1</v>
      </c>
      <c r="E11" s="80">
        <f aca="true" t="shared" si="0" ref="E11:E26">C11*D11</f>
        <v>144000</v>
      </c>
    </row>
    <row r="12" spans="1:5" ht="19.5" customHeight="1">
      <c r="A12" s="55">
        <v>3</v>
      </c>
      <c r="B12" s="53" t="s">
        <v>3</v>
      </c>
      <c r="C12" s="9">
        <v>92618</v>
      </c>
      <c r="D12" s="11">
        <v>0.75</v>
      </c>
      <c r="E12" s="80">
        <f t="shared" si="0"/>
        <v>69463.5</v>
      </c>
    </row>
    <row r="13" spans="1:5" ht="19.5" customHeight="1">
      <c r="A13" s="55">
        <v>4</v>
      </c>
      <c r="B13" s="53" t="s">
        <v>1</v>
      </c>
      <c r="C13" s="9">
        <v>120000</v>
      </c>
      <c r="D13" s="11">
        <v>0.5</v>
      </c>
      <c r="E13" s="80">
        <f t="shared" si="0"/>
        <v>60000</v>
      </c>
    </row>
    <row r="14" spans="1:5" ht="19.5" customHeight="1">
      <c r="A14" s="55">
        <v>5</v>
      </c>
      <c r="B14" s="53" t="s">
        <v>13</v>
      </c>
      <c r="C14" s="9">
        <v>92618</v>
      </c>
      <c r="D14" s="11">
        <v>0.5</v>
      </c>
      <c r="E14" s="80">
        <f t="shared" si="0"/>
        <v>46309</v>
      </c>
    </row>
    <row r="15" spans="1:5" ht="19.5" customHeight="1">
      <c r="A15" s="55">
        <v>6</v>
      </c>
      <c r="B15" s="53" t="s">
        <v>5</v>
      </c>
      <c r="C15" s="9">
        <f>'3 (20)'!C17</f>
        <v>104760</v>
      </c>
      <c r="D15" s="11">
        <v>1</v>
      </c>
      <c r="E15" s="80">
        <f t="shared" si="0"/>
        <v>104760</v>
      </c>
    </row>
    <row r="16" spans="1:5" ht="19.5" customHeight="1">
      <c r="A16" s="55">
        <v>7</v>
      </c>
      <c r="B16" s="53" t="s">
        <v>11</v>
      </c>
      <c r="C16" s="9">
        <v>92618</v>
      </c>
      <c r="D16" s="11">
        <v>1</v>
      </c>
      <c r="E16" s="80">
        <f t="shared" si="0"/>
        <v>92618</v>
      </c>
    </row>
    <row r="17" spans="1:5" ht="19.5" customHeight="1">
      <c r="A17" s="55">
        <v>8</v>
      </c>
      <c r="B17" s="53" t="s">
        <v>4</v>
      </c>
      <c r="C17" s="9">
        <f>'3 (20)'!C19</f>
        <v>114400</v>
      </c>
      <c r="D17" s="11">
        <v>4.48</v>
      </c>
      <c r="E17" s="80">
        <f t="shared" si="0"/>
        <v>512512.00000000006</v>
      </c>
    </row>
    <row r="18" spans="1:5" ht="19.5" customHeight="1">
      <c r="A18" s="55">
        <v>9</v>
      </c>
      <c r="B18" s="53" t="s">
        <v>10</v>
      </c>
      <c r="C18" s="9">
        <v>92618</v>
      </c>
      <c r="D18" s="11">
        <v>4</v>
      </c>
      <c r="E18" s="80">
        <f t="shared" si="0"/>
        <v>370472</v>
      </c>
    </row>
    <row r="19" spans="1:5" ht="19.5" customHeight="1">
      <c r="A19" s="55">
        <v>10</v>
      </c>
      <c r="B19" s="53" t="s">
        <v>12</v>
      </c>
      <c r="C19" s="9">
        <v>92618</v>
      </c>
      <c r="D19" s="11">
        <v>1</v>
      </c>
      <c r="E19" s="80">
        <f t="shared" si="0"/>
        <v>92618</v>
      </c>
    </row>
    <row r="20" spans="1:5" ht="19.5" customHeight="1">
      <c r="A20" s="55">
        <v>11</v>
      </c>
      <c r="B20" s="39" t="s">
        <v>19</v>
      </c>
      <c r="C20" s="9">
        <v>92618</v>
      </c>
      <c r="D20" s="11">
        <v>1</v>
      </c>
      <c r="E20" s="80">
        <f t="shared" si="0"/>
        <v>92618</v>
      </c>
    </row>
    <row r="21" spans="1:5" ht="15">
      <c r="A21" s="55">
        <v>12</v>
      </c>
      <c r="B21" s="35" t="s">
        <v>7</v>
      </c>
      <c r="C21" s="9">
        <v>92618</v>
      </c>
      <c r="D21" s="11">
        <v>0.5</v>
      </c>
      <c r="E21" s="80">
        <f t="shared" si="0"/>
        <v>46309</v>
      </c>
    </row>
    <row r="22" spans="1:5" ht="19.5" customHeight="1">
      <c r="A22" s="55">
        <v>13</v>
      </c>
      <c r="B22" s="53" t="s">
        <v>9</v>
      </c>
      <c r="C22" s="9">
        <v>92618</v>
      </c>
      <c r="D22" s="11">
        <v>0.5</v>
      </c>
      <c r="E22" s="80">
        <f t="shared" si="0"/>
        <v>46309</v>
      </c>
    </row>
    <row r="23" spans="1:5" ht="19.5" customHeight="1">
      <c r="A23" s="55">
        <v>14</v>
      </c>
      <c r="B23" s="64" t="s">
        <v>32</v>
      </c>
      <c r="C23" s="9">
        <v>92618</v>
      </c>
      <c r="D23" s="66">
        <v>0.25</v>
      </c>
      <c r="E23" s="80">
        <f t="shared" si="0"/>
        <v>23154.5</v>
      </c>
    </row>
    <row r="24" spans="1:5" ht="19.5" customHeight="1">
      <c r="A24" s="55">
        <v>15</v>
      </c>
      <c r="B24" s="64" t="s">
        <v>33</v>
      </c>
      <c r="C24" s="9">
        <v>92618</v>
      </c>
      <c r="D24" s="66">
        <v>0.5</v>
      </c>
      <c r="E24" s="80">
        <f t="shared" si="0"/>
        <v>46309</v>
      </c>
    </row>
    <row r="25" spans="1:5" ht="19.5" customHeight="1">
      <c r="A25" s="55">
        <v>16</v>
      </c>
      <c r="B25" s="64" t="s">
        <v>14</v>
      </c>
      <c r="C25" s="9">
        <v>92618</v>
      </c>
      <c r="D25" s="66">
        <v>0.5</v>
      </c>
      <c r="E25" s="80">
        <f t="shared" si="0"/>
        <v>46309</v>
      </c>
    </row>
    <row r="26" spans="1:5" ht="19.5" customHeight="1" thickBot="1">
      <c r="A26" s="55">
        <v>17</v>
      </c>
      <c r="B26" s="27" t="s">
        <v>39</v>
      </c>
      <c r="C26" s="9">
        <v>92618</v>
      </c>
      <c r="D26" s="72">
        <v>1</v>
      </c>
      <c r="E26" s="80">
        <f t="shared" si="0"/>
        <v>92618</v>
      </c>
    </row>
    <row r="27" spans="1:8" ht="16.5" thickBot="1">
      <c r="A27" s="87" t="s">
        <v>26</v>
      </c>
      <c r="B27" s="88"/>
      <c r="C27" s="57">
        <f>SUM(C8:C26)</f>
        <v>1774576</v>
      </c>
      <c r="D27" s="33">
        <f>SUM(D8:D26)</f>
        <v>19.48</v>
      </c>
      <c r="E27" s="34">
        <f>SUM(E8:E26)</f>
        <v>2066379</v>
      </c>
      <c r="H27" s="60"/>
    </row>
    <row r="28" spans="2:3" ht="12.75">
      <c r="B28" s="89"/>
      <c r="C28" s="89"/>
    </row>
    <row r="29" spans="2:3" ht="12.75">
      <c r="B29" s="89"/>
      <c r="C29" s="89"/>
    </row>
    <row r="30" spans="1:5" s="4" customFormat="1" ht="15">
      <c r="A30" s="84" t="s">
        <v>44</v>
      </c>
      <c r="B30" s="84"/>
      <c r="C30" s="84"/>
      <c r="D30" s="84"/>
      <c r="E30" s="84"/>
    </row>
    <row r="31" spans="2:5" ht="12.75">
      <c r="B31" s="90"/>
      <c r="C31" s="90"/>
      <c r="E31" s="61"/>
    </row>
    <row r="32" spans="2:3" ht="12.75">
      <c r="B32" s="90"/>
      <c r="C32" s="90"/>
    </row>
    <row r="33" spans="2:3" ht="12.75">
      <c r="B33" s="91"/>
      <c r="C33" s="91"/>
    </row>
    <row r="34" spans="2:3" ht="12.75">
      <c r="B34" s="91"/>
      <c r="C34" s="91"/>
    </row>
    <row r="35" spans="2:3" ht="12.75">
      <c r="B35" s="91"/>
      <c r="C35" s="91"/>
    </row>
  </sheetData>
  <sheetProtection/>
  <mergeCells count="14">
    <mergeCell ref="B34:C34"/>
    <mergeCell ref="B35:C35"/>
    <mergeCell ref="B28:C28"/>
    <mergeCell ref="B29:C29"/>
    <mergeCell ref="A30:E30"/>
    <mergeCell ref="B31:C31"/>
    <mergeCell ref="B32:C32"/>
    <mergeCell ref="B33:C33"/>
    <mergeCell ref="A1:E1"/>
    <mergeCell ref="A2:E2"/>
    <mergeCell ref="A3:E3"/>
    <mergeCell ref="B5:E5"/>
    <mergeCell ref="B6:C6"/>
    <mergeCell ref="A27:B2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7">
      <selection activeCell="B12" sqref="B12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34</v>
      </c>
      <c r="B2" s="85"/>
      <c r="C2" s="85"/>
      <c r="D2" s="85"/>
      <c r="E2" s="85"/>
    </row>
    <row r="3" spans="1:5" ht="15">
      <c r="A3" s="85" t="s">
        <v>48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34.5" customHeight="1">
      <c r="B5" s="86" t="s">
        <v>30</v>
      </c>
      <c r="C5" s="86"/>
      <c r="D5" s="86"/>
      <c r="E5" s="86"/>
    </row>
    <row r="6" spans="2:3" ht="14.25">
      <c r="B6" s="92"/>
      <c r="C6" s="92"/>
    </row>
    <row r="7" spans="2:4" ht="12.75" customHeight="1">
      <c r="B7" s="8" t="s">
        <v>52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28" t="s">
        <v>20</v>
      </c>
      <c r="B9" s="23" t="s">
        <v>18</v>
      </c>
      <c r="C9" s="14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53" t="s">
        <v>0</v>
      </c>
      <c r="C10" s="9">
        <v>180000</v>
      </c>
      <c r="D10" s="11">
        <v>1</v>
      </c>
      <c r="E10" s="80">
        <f>C10*D10</f>
        <v>180000</v>
      </c>
    </row>
    <row r="11" spans="1:5" ht="27" customHeight="1">
      <c r="A11" s="16">
        <v>2</v>
      </c>
      <c r="B11" s="71" t="s">
        <v>40</v>
      </c>
      <c r="C11" s="9">
        <f>'4 (20)'!C11</f>
        <v>144000</v>
      </c>
      <c r="D11" s="11">
        <v>0.25</v>
      </c>
      <c r="E11" s="80">
        <f aca="true" t="shared" si="0" ref="E11:E23">C11*D11</f>
        <v>36000</v>
      </c>
    </row>
    <row r="12" spans="1:5" ht="19.5" customHeight="1">
      <c r="A12" s="16">
        <v>3</v>
      </c>
      <c r="B12" s="53" t="s">
        <v>3</v>
      </c>
      <c r="C12" s="9">
        <v>92618</v>
      </c>
      <c r="D12" s="11">
        <v>0.5</v>
      </c>
      <c r="E12" s="80">
        <f t="shared" si="0"/>
        <v>46309</v>
      </c>
    </row>
    <row r="13" spans="1:5" ht="19.5" customHeight="1">
      <c r="A13" s="16">
        <v>4</v>
      </c>
      <c r="B13" s="53" t="s">
        <v>1</v>
      </c>
      <c r="C13" s="9">
        <v>120000</v>
      </c>
      <c r="D13" s="11">
        <v>0.5</v>
      </c>
      <c r="E13" s="80">
        <f t="shared" si="0"/>
        <v>60000</v>
      </c>
    </row>
    <row r="14" spans="1:5" ht="19.5" customHeight="1">
      <c r="A14" s="16">
        <v>5</v>
      </c>
      <c r="B14" s="53" t="s">
        <v>13</v>
      </c>
      <c r="C14" s="9">
        <v>92618</v>
      </c>
      <c r="D14" s="11">
        <v>0.25</v>
      </c>
      <c r="E14" s="80">
        <f t="shared" si="0"/>
        <v>23154.5</v>
      </c>
    </row>
    <row r="15" spans="1:5" ht="19.5" customHeight="1">
      <c r="A15" s="16">
        <v>6</v>
      </c>
      <c r="B15" s="53" t="s">
        <v>5</v>
      </c>
      <c r="C15" s="9">
        <f>'4 (20)'!C15</f>
        <v>104760</v>
      </c>
      <c r="D15" s="11">
        <v>1</v>
      </c>
      <c r="E15" s="80">
        <f t="shared" si="0"/>
        <v>104760</v>
      </c>
    </row>
    <row r="16" spans="1:5" ht="19.5" customHeight="1">
      <c r="A16" s="16">
        <v>7</v>
      </c>
      <c r="B16" s="53" t="s">
        <v>11</v>
      </c>
      <c r="C16" s="9">
        <v>92618</v>
      </c>
      <c r="D16" s="11">
        <v>0.5</v>
      </c>
      <c r="E16" s="80">
        <f t="shared" si="0"/>
        <v>46309</v>
      </c>
    </row>
    <row r="17" spans="1:5" ht="19.5" customHeight="1">
      <c r="A17" s="16">
        <v>8</v>
      </c>
      <c r="B17" s="53" t="s">
        <v>4</v>
      </c>
      <c r="C17" s="9">
        <f>'4 (20)'!C17</f>
        <v>114400</v>
      </c>
      <c r="D17" s="11">
        <v>1.12</v>
      </c>
      <c r="E17" s="80">
        <f t="shared" si="0"/>
        <v>128128.00000000001</v>
      </c>
    </row>
    <row r="18" spans="1:5" ht="19.5" customHeight="1">
      <c r="A18" s="16">
        <v>9</v>
      </c>
      <c r="B18" s="53" t="s">
        <v>10</v>
      </c>
      <c r="C18" s="9">
        <v>92618</v>
      </c>
      <c r="D18" s="11">
        <v>1</v>
      </c>
      <c r="E18" s="80">
        <f t="shared" si="0"/>
        <v>92618</v>
      </c>
    </row>
    <row r="19" spans="1:5" ht="19.5" customHeight="1">
      <c r="A19" s="16">
        <v>10</v>
      </c>
      <c r="B19" s="53" t="s">
        <v>8</v>
      </c>
      <c r="C19" s="9">
        <v>92618</v>
      </c>
      <c r="D19" s="11">
        <v>0.25</v>
      </c>
      <c r="E19" s="80">
        <f t="shared" si="0"/>
        <v>23154.5</v>
      </c>
    </row>
    <row r="20" spans="1:5" ht="19.5" customHeight="1">
      <c r="A20" s="16">
        <v>11</v>
      </c>
      <c r="B20" s="26" t="s">
        <v>7</v>
      </c>
      <c r="C20" s="9">
        <v>92618</v>
      </c>
      <c r="D20" s="11">
        <v>0.25</v>
      </c>
      <c r="E20" s="80">
        <f t="shared" si="0"/>
        <v>23154.5</v>
      </c>
    </row>
    <row r="21" spans="1:5" ht="19.5" customHeight="1">
      <c r="A21" s="16">
        <v>12</v>
      </c>
      <c r="B21" s="24" t="s">
        <v>9</v>
      </c>
      <c r="C21" s="9">
        <v>92618</v>
      </c>
      <c r="D21" s="11">
        <v>0.25</v>
      </c>
      <c r="E21" s="80">
        <f t="shared" si="0"/>
        <v>23154.5</v>
      </c>
    </row>
    <row r="22" spans="1:5" ht="19.5" customHeight="1">
      <c r="A22" s="16">
        <v>13</v>
      </c>
      <c r="B22" s="53" t="s">
        <v>33</v>
      </c>
      <c r="C22" s="9">
        <v>92618</v>
      </c>
      <c r="D22" s="11">
        <v>0.5</v>
      </c>
      <c r="E22" s="80">
        <f t="shared" si="0"/>
        <v>46309</v>
      </c>
    </row>
    <row r="23" spans="1:5" ht="19.5" customHeight="1" thickBot="1">
      <c r="A23" s="16">
        <v>14</v>
      </c>
      <c r="B23" s="56" t="s">
        <v>14</v>
      </c>
      <c r="C23" s="15">
        <v>92618</v>
      </c>
      <c r="D23" s="72">
        <v>0.25</v>
      </c>
      <c r="E23" s="80">
        <f t="shared" si="0"/>
        <v>23154.5</v>
      </c>
    </row>
    <row r="24" spans="1:8" ht="16.5" thickBot="1">
      <c r="A24" s="93" t="s">
        <v>26</v>
      </c>
      <c r="B24" s="94"/>
      <c r="C24" s="67">
        <f>SUM(C7:C23)</f>
        <v>1496722</v>
      </c>
      <c r="D24" s="68">
        <f>SUM(D7:D23)</f>
        <v>7.62</v>
      </c>
      <c r="E24" s="69">
        <f>SUM(E7:E23)</f>
        <v>856205.5</v>
      </c>
      <c r="H24" s="60"/>
    </row>
    <row r="26" spans="2:3" ht="12.75">
      <c r="B26" s="89"/>
      <c r="C26" s="89"/>
    </row>
    <row r="27" spans="1:5" s="4" customFormat="1" ht="15">
      <c r="A27" s="84" t="s">
        <v>44</v>
      </c>
      <c r="B27" s="84"/>
      <c r="C27" s="84"/>
      <c r="D27" s="84"/>
      <c r="E27" s="84"/>
    </row>
    <row r="28" spans="2:5" ht="12.75">
      <c r="B28" s="89"/>
      <c r="C28" s="89"/>
      <c r="E28" s="61"/>
    </row>
    <row r="29" spans="2:3" ht="12.75">
      <c r="B29" s="90"/>
      <c r="C29" s="90"/>
    </row>
    <row r="30" spans="2:3" ht="12.75">
      <c r="B30" s="90"/>
      <c r="C30" s="90"/>
    </row>
    <row r="31" spans="2:3" ht="12.75">
      <c r="B31" s="91"/>
      <c r="C31" s="91"/>
    </row>
    <row r="32" spans="2:3" ht="12.75">
      <c r="B32" s="91"/>
      <c r="C32" s="91"/>
    </row>
    <row r="33" spans="2:3" ht="12.75">
      <c r="B33" s="91"/>
      <c r="C33" s="91"/>
    </row>
  </sheetData>
  <sheetProtection/>
  <mergeCells count="14">
    <mergeCell ref="B32:C32"/>
    <mergeCell ref="B33:C33"/>
    <mergeCell ref="B26:C26"/>
    <mergeCell ref="A27:E27"/>
    <mergeCell ref="B28:C28"/>
    <mergeCell ref="B29:C29"/>
    <mergeCell ref="B30:C30"/>
    <mergeCell ref="B31:C31"/>
    <mergeCell ref="A1:E1"/>
    <mergeCell ref="A2:E2"/>
    <mergeCell ref="A3:E3"/>
    <mergeCell ref="B5:E5"/>
    <mergeCell ref="B6:C6"/>
    <mergeCell ref="A24:B2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zoomScalePageLayoutView="0" workbookViewId="0" topLeftCell="A10">
      <selection activeCell="D31" sqref="D31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34</v>
      </c>
      <c r="B2" s="85"/>
      <c r="C2" s="85"/>
      <c r="D2" s="85"/>
      <c r="E2" s="85"/>
    </row>
    <row r="3" spans="1:5" ht="14.25" customHeight="1">
      <c r="A3" s="85" t="s">
        <v>45</v>
      </c>
      <c r="B3" s="85"/>
      <c r="C3" s="85"/>
      <c r="D3" s="85"/>
      <c r="E3" s="85"/>
    </row>
    <row r="4" spans="2:5" ht="14.25" customHeight="1">
      <c r="B4" s="4"/>
      <c r="C4" s="4"/>
      <c r="D4" s="4"/>
      <c r="E4" s="5"/>
    </row>
    <row r="5" spans="2:5" ht="35.25" customHeight="1">
      <c r="B5" s="86" t="s">
        <v>31</v>
      </c>
      <c r="C5" s="86"/>
      <c r="D5" s="86"/>
      <c r="E5" s="86"/>
    </row>
    <row r="6" spans="2:4" ht="14.25" customHeight="1">
      <c r="B6" s="92"/>
      <c r="C6" s="92"/>
      <c r="D6" s="92"/>
    </row>
    <row r="7" spans="2:4" ht="20.25" customHeight="1">
      <c r="B7" s="8" t="s">
        <v>53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4" t="s">
        <v>23</v>
      </c>
      <c r="D9" s="13" t="s">
        <v>24</v>
      </c>
      <c r="E9" s="29" t="s">
        <v>25</v>
      </c>
    </row>
    <row r="10" spans="1:5" ht="19.5" customHeight="1">
      <c r="A10" s="36">
        <v>1</v>
      </c>
      <c r="B10" s="26" t="s">
        <v>0</v>
      </c>
      <c r="C10" s="9">
        <v>180000</v>
      </c>
      <c r="D10" s="11">
        <v>1</v>
      </c>
      <c r="E10" s="80">
        <f>C10*D10</f>
        <v>180000</v>
      </c>
    </row>
    <row r="11" spans="1:5" ht="29.25" customHeight="1">
      <c r="A11" s="36">
        <v>2</v>
      </c>
      <c r="B11" s="71" t="s">
        <v>40</v>
      </c>
      <c r="C11" s="9">
        <f>'5 (20)'!C11</f>
        <v>144000</v>
      </c>
      <c r="D11" s="11">
        <v>0.25</v>
      </c>
      <c r="E11" s="80">
        <f>C11*D11</f>
        <v>36000</v>
      </c>
    </row>
    <row r="12" spans="1:5" ht="19.5" customHeight="1">
      <c r="A12" s="36">
        <v>3</v>
      </c>
      <c r="B12" s="26" t="s">
        <v>3</v>
      </c>
      <c r="C12" s="9">
        <v>92618</v>
      </c>
      <c r="D12" s="11">
        <v>0.5</v>
      </c>
      <c r="E12" s="80">
        <f>C12*D12</f>
        <v>46309</v>
      </c>
    </row>
    <row r="13" spans="1:5" ht="19.5" customHeight="1">
      <c r="A13" s="36">
        <v>4</v>
      </c>
      <c r="B13" s="26" t="s">
        <v>1</v>
      </c>
      <c r="C13" s="9">
        <v>120000</v>
      </c>
      <c r="D13" s="11">
        <v>0.5</v>
      </c>
      <c r="E13" s="80">
        <f aca="true" t="shared" si="0" ref="E13:E24">C13*D13</f>
        <v>60000</v>
      </c>
    </row>
    <row r="14" spans="1:5" ht="19.5" customHeight="1">
      <c r="A14" s="36">
        <v>5</v>
      </c>
      <c r="B14" s="26" t="s">
        <v>13</v>
      </c>
      <c r="C14" s="9">
        <v>92618</v>
      </c>
      <c r="D14" s="11">
        <v>0.25</v>
      </c>
      <c r="E14" s="80">
        <f t="shared" si="0"/>
        <v>23154.5</v>
      </c>
    </row>
    <row r="15" spans="1:5" ht="19.5" customHeight="1">
      <c r="A15" s="36">
        <v>6</v>
      </c>
      <c r="B15" s="26" t="s">
        <v>5</v>
      </c>
      <c r="C15" s="9">
        <f>'5 (20)'!C15</f>
        <v>104760</v>
      </c>
      <c r="D15" s="11">
        <v>1</v>
      </c>
      <c r="E15" s="80">
        <f t="shared" si="0"/>
        <v>104760</v>
      </c>
    </row>
    <row r="16" spans="1:5" ht="19.5" customHeight="1">
      <c r="A16" s="36">
        <v>7</v>
      </c>
      <c r="B16" s="26" t="s">
        <v>6</v>
      </c>
      <c r="C16" s="9">
        <v>92618</v>
      </c>
      <c r="D16" s="11">
        <v>0.5</v>
      </c>
      <c r="E16" s="80">
        <f t="shared" si="0"/>
        <v>46309</v>
      </c>
    </row>
    <row r="17" spans="1:5" ht="19.5" customHeight="1">
      <c r="A17" s="36">
        <v>8</v>
      </c>
      <c r="B17" s="26" t="s">
        <v>4</v>
      </c>
      <c r="C17" s="9">
        <f>'5 (20)'!C17</f>
        <v>114400</v>
      </c>
      <c r="D17" s="11">
        <v>1.12</v>
      </c>
      <c r="E17" s="80">
        <f t="shared" si="0"/>
        <v>128128.00000000001</v>
      </c>
    </row>
    <row r="18" spans="1:5" ht="19.5" customHeight="1">
      <c r="A18" s="36">
        <v>9</v>
      </c>
      <c r="B18" s="26" t="s">
        <v>10</v>
      </c>
      <c r="C18" s="9">
        <v>92618</v>
      </c>
      <c r="D18" s="11">
        <v>1</v>
      </c>
      <c r="E18" s="80">
        <f t="shared" si="0"/>
        <v>92618</v>
      </c>
    </row>
    <row r="19" spans="1:5" ht="19.5" customHeight="1">
      <c r="A19" s="36">
        <v>10</v>
      </c>
      <c r="B19" s="26" t="s">
        <v>8</v>
      </c>
      <c r="C19" s="9">
        <v>92618</v>
      </c>
      <c r="D19" s="11">
        <v>0.25</v>
      </c>
      <c r="E19" s="80">
        <f t="shared" si="0"/>
        <v>23154.5</v>
      </c>
    </row>
    <row r="20" spans="1:5" ht="19.5" customHeight="1">
      <c r="A20" s="36">
        <v>11</v>
      </c>
      <c r="B20" s="26" t="s">
        <v>7</v>
      </c>
      <c r="C20" s="9">
        <v>92618</v>
      </c>
      <c r="D20" s="11">
        <v>0.25</v>
      </c>
      <c r="E20" s="80">
        <f t="shared" si="0"/>
        <v>23154.5</v>
      </c>
    </row>
    <row r="21" spans="1:5" ht="19.5" customHeight="1">
      <c r="A21" s="36">
        <v>12</v>
      </c>
      <c r="B21" s="24" t="s">
        <v>9</v>
      </c>
      <c r="C21" s="9">
        <v>92618</v>
      </c>
      <c r="D21" s="11">
        <v>0.25</v>
      </c>
      <c r="E21" s="80">
        <f t="shared" si="0"/>
        <v>23154.5</v>
      </c>
    </row>
    <row r="22" spans="1:5" ht="19.5" customHeight="1">
      <c r="A22" s="36">
        <v>13</v>
      </c>
      <c r="B22" s="58" t="s">
        <v>33</v>
      </c>
      <c r="C22" s="9">
        <v>92618</v>
      </c>
      <c r="D22" s="66">
        <v>0.5</v>
      </c>
      <c r="E22" s="80">
        <f t="shared" si="0"/>
        <v>46309</v>
      </c>
    </row>
    <row r="23" spans="1:5" ht="19.5" customHeight="1">
      <c r="A23" s="36">
        <v>14</v>
      </c>
      <c r="B23" s="58" t="s">
        <v>14</v>
      </c>
      <c r="C23" s="9">
        <v>92618</v>
      </c>
      <c r="D23" s="66">
        <v>0.25</v>
      </c>
      <c r="E23" s="80">
        <f t="shared" si="0"/>
        <v>23154.5</v>
      </c>
    </row>
    <row r="24" spans="1:5" ht="19.5" customHeight="1" thickBot="1">
      <c r="A24" s="36">
        <v>15</v>
      </c>
      <c r="B24" s="27" t="s">
        <v>39</v>
      </c>
      <c r="C24" s="9">
        <v>92618</v>
      </c>
      <c r="D24" s="72">
        <v>0.5</v>
      </c>
      <c r="E24" s="80">
        <f t="shared" si="0"/>
        <v>46309</v>
      </c>
    </row>
    <row r="25" spans="1:8" ht="16.5" thickBot="1">
      <c r="A25" s="87" t="s">
        <v>26</v>
      </c>
      <c r="B25" s="88"/>
      <c r="C25" s="57">
        <f>SUM(C7:C24)</f>
        <v>1589340</v>
      </c>
      <c r="D25" s="79">
        <f>SUM(D7:D24)</f>
        <v>8.120000000000001</v>
      </c>
      <c r="E25" s="34">
        <f>SUM(E7:E24)</f>
        <v>902514.5</v>
      </c>
      <c r="H25" s="60"/>
    </row>
    <row r="27" spans="2:3" ht="12.75">
      <c r="B27" s="89"/>
      <c r="C27" s="89"/>
    </row>
    <row r="28" spans="1:5" s="4" customFormat="1" ht="15">
      <c r="A28" s="84" t="s">
        <v>44</v>
      </c>
      <c r="B28" s="84"/>
      <c r="C28" s="84"/>
      <c r="D28" s="84"/>
      <c r="E28" s="84"/>
    </row>
    <row r="29" spans="2:8" ht="12.75">
      <c r="B29" s="89"/>
      <c r="C29" s="89"/>
      <c r="H29" s="60"/>
    </row>
    <row r="30" spans="2:7" ht="12.75">
      <c r="B30" s="90"/>
      <c r="C30" s="90"/>
      <c r="E30" s="61"/>
      <c r="G30" s="60"/>
    </row>
    <row r="31" spans="2:3" ht="12.75">
      <c r="B31" s="90"/>
      <c r="C31" s="90"/>
    </row>
    <row r="32" spans="2:3" ht="12.75">
      <c r="B32" s="91"/>
      <c r="C32" s="91"/>
    </row>
    <row r="33" spans="2:3" ht="12.75">
      <c r="B33" s="91"/>
      <c r="C33" s="91"/>
    </row>
    <row r="34" spans="2:3" ht="12.75">
      <c r="B34" s="91"/>
      <c r="C34" s="91"/>
    </row>
  </sheetData>
  <sheetProtection/>
  <mergeCells count="14">
    <mergeCell ref="B33:C33"/>
    <mergeCell ref="B34:C34"/>
    <mergeCell ref="B27:C27"/>
    <mergeCell ref="A28:E28"/>
    <mergeCell ref="B29:C29"/>
    <mergeCell ref="B30:C30"/>
    <mergeCell ref="B31:C31"/>
    <mergeCell ref="B32:C32"/>
    <mergeCell ref="A1:E1"/>
    <mergeCell ref="A2:E2"/>
    <mergeCell ref="A3:E3"/>
    <mergeCell ref="B5:E5"/>
    <mergeCell ref="B6:D6"/>
    <mergeCell ref="A25:B2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="140" zoomScaleNormal="140" zoomScalePageLayoutView="0" workbookViewId="0" topLeftCell="A1">
      <selection activeCell="H17" sqref="H1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34</v>
      </c>
      <c r="B2" s="85"/>
      <c r="C2" s="85"/>
      <c r="D2" s="85"/>
      <c r="E2" s="85"/>
    </row>
    <row r="3" spans="1:5" ht="14.25" customHeight="1">
      <c r="A3" s="85" t="s">
        <v>45</v>
      </c>
      <c r="B3" s="85"/>
      <c r="C3" s="85"/>
      <c r="D3" s="85"/>
      <c r="E3" s="85"/>
    </row>
    <row r="4" spans="2:5" ht="14.25" customHeight="1">
      <c r="B4" s="4"/>
      <c r="C4" s="4"/>
      <c r="D4" s="4"/>
      <c r="E4" s="5"/>
    </row>
    <row r="5" spans="2:5" ht="35.25" customHeight="1">
      <c r="B5" s="86" t="s">
        <v>35</v>
      </c>
      <c r="C5" s="86"/>
      <c r="D5" s="86"/>
      <c r="E5" s="86"/>
    </row>
    <row r="6" spans="2:4" ht="14.25" customHeight="1">
      <c r="B6" s="92"/>
      <c r="C6" s="92"/>
      <c r="D6" s="92"/>
    </row>
    <row r="7" spans="2:4" ht="20.25" customHeight="1">
      <c r="B7" s="8" t="s">
        <v>54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4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53" t="s">
        <v>0</v>
      </c>
      <c r="C10" s="9">
        <v>180000</v>
      </c>
      <c r="D10" s="9">
        <v>1</v>
      </c>
      <c r="E10" s="80">
        <f>C10*D10</f>
        <v>180000</v>
      </c>
    </row>
    <row r="11" spans="1:5" ht="19.5" customHeight="1">
      <c r="A11" s="16">
        <v>2</v>
      </c>
      <c r="B11" s="38" t="s">
        <v>15</v>
      </c>
      <c r="C11" s="9">
        <f>'6 (20)'!C11</f>
        <v>144000</v>
      </c>
      <c r="D11" s="10">
        <v>0.5</v>
      </c>
      <c r="E11" s="80">
        <f aca="true" t="shared" si="0" ref="E11:E28">C11*D11</f>
        <v>72000</v>
      </c>
    </row>
    <row r="12" spans="1:5" ht="19.5" customHeight="1">
      <c r="A12" s="16">
        <v>3</v>
      </c>
      <c r="B12" s="53" t="s">
        <v>3</v>
      </c>
      <c r="C12" s="9">
        <v>92618</v>
      </c>
      <c r="D12" s="11">
        <v>0.75</v>
      </c>
      <c r="E12" s="80">
        <f>C12*D12</f>
        <v>69463.5</v>
      </c>
    </row>
    <row r="13" spans="1:5" ht="19.5" customHeight="1">
      <c r="A13" s="16">
        <v>4</v>
      </c>
      <c r="B13" s="53" t="s">
        <v>1</v>
      </c>
      <c r="C13" s="9">
        <v>120000</v>
      </c>
      <c r="D13" s="10">
        <v>0.5</v>
      </c>
      <c r="E13" s="80">
        <f t="shared" si="0"/>
        <v>60000</v>
      </c>
    </row>
    <row r="14" spans="1:5" ht="19.5" customHeight="1">
      <c r="A14" s="16">
        <v>5</v>
      </c>
      <c r="B14" s="39" t="s">
        <v>13</v>
      </c>
      <c r="C14" s="9">
        <v>92618</v>
      </c>
      <c r="D14" s="10">
        <v>0.5</v>
      </c>
      <c r="E14" s="80">
        <f t="shared" si="0"/>
        <v>46309</v>
      </c>
    </row>
    <row r="15" spans="1:5" ht="19.5" customHeight="1">
      <c r="A15" s="16">
        <v>6</v>
      </c>
      <c r="B15" s="53" t="s">
        <v>5</v>
      </c>
      <c r="C15" s="9">
        <f>'6 (20)'!C15</f>
        <v>104760</v>
      </c>
      <c r="D15" s="9">
        <v>1</v>
      </c>
      <c r="E15" s="80">
        <f t="shared" si="0"/>
        <v>104760</v>
      </c>
    </row>
    <row r="16" spans="1:5" ht="19.5" customHeight="1">
      <c r="A16" s="16">
        <v>7</v>
      </c>
      <c r="B16" s="53" t="s">
        <v>6</v>
      </c>
      <c r="C16" s="9">
        <v>92618</v>
      </c>
      <c r="D16" s="10">
        <v>0.5</v>
      </c>
      <c r="E16" s="80">
        <f t="shared" si="0"/>
        <v>46309</v>
      </c>
    </row>
    <row r="17" spans="1:5" ht="19.5" customHeight="1">
      <c r="A17" s="16">
        <v>8</v>
      </c>
      <c r="B17" s="53" t="s">
        <v>4</v>
      </c>
      <c r="C17" s="9">
        <f>'6 (20)'!C17</f>
        <v>114400</v>
      </c>
      <c r="D17" s="11">
        <v>3.36</v>
      </c>
      <c r="E17" s="80">
        <f t="shared" si="0"/>
        <v>384384</v>
      </c>
    </row>
    <row r="18" spans="1:5" ht="19.5" customHeight="1">
      <c r="A18" s="16">
        <v>9</v>
      </c>
      <c r="B18" s="53" t="s">
        <v>10</v>
      </c>
      <c r="C18" s="9">
        <v>92618</v>
      </c>
      <c r="D18" s="9">
        <v>3</v>
      </c>
      <c r="E18" s="80">
        <f t="shared" si="0"/>
        <v>277854</v>
      </c>
    </row>
    <row r="19" spans="1:5" ht="34.5" customHeight="1">
      <c r="A19" s="16">
        <v>10</v>
      </c>
      <c r="B19" s="73" t="s">
        <v>42</v>
      </c>
      <c r="C19" s="9">
        <v>114400</v>
      </c>
      <c r="D19" s="10">
        <v>1</v>
      </c>
      <c r="E19" s="80">
        <f t="shared" si="0"/>
        <v>114400</v>
      </c>
    </row>
    <row r="20" spans="1:5" ht="33.75" customHeight="1">
      <c r="A20" s="16">
        <v>11</v>
      </c>
      <c r="B20" s="73" t="s">
        <v>43</v>
      </c>
      <c r="C20" s="9">
        <f>'6 (20)'!C17</f>
        <v>114400</v>
      </c>
      <c r="D20" s="10">
        <v>1</v>
      </c>
      <c r="E20" s="80">
        <f t="shared" si="0"/>
        <v>114400</v>
      </c>
    </row>
    <row r="21" spans="1:5" ht="24.75" customHeight="1" thickBot="1">
      <c r="A21" s="16">
        <v>12</v>
      </c>
      <c r="B21" s="73" t="s">
        <v>8</v>
      </c>
      <c r="C21" s="15">
        <v>92618</v>
      </c>
      <c r="D21" s="11">
        <v>0.75</v>
      </c>
      <c r="E21" s="80">
        <f t="shared" si="0"/>
        <v>69463.5</v>
      </c>
    </row>
    <row r="22" spans="1:5" ht="19.5" customHeight="1" thickBot="1">
      <c r="A22" s="16">
        <v>13</v>
      </c>
      <c r="B22" s="39" t="s">
        <v>36</v>
      </c>
      <c r="C22" s="15">
        <v>92618</v>
      </c>
      <c r="D22" s="10">
        <v>1</v>
      </c>
      <c r="E22" s="80">
        <f t="shared" si="0"/>
        <v>92618</v>
      </c>
    </row>
    <row r="23" spans="1:5" ht="19.5" customHeight="1" thickBot="1">
      <c r="A23" s="16">
        <v>14</v>
      </c>
      <c r="B23" s="39" t="s">
        <v>7</v>
      </c>
      <c r="C23" s="15">
        <v>92618</v>
      </c>
      <c r="D23" s="11">
        <v>0.75</v>
      </c>
      <c r="E23" s="80">
        <f t="shared" si="0"/>
        <v>69463.5</v>
      </c>
    </row>
    <row r="24" spans="1:5" ht="19.5" customHeight="1" thickBot="1">
      <c r="A24" s="16">
        <v>15</v>
      </c>
      <c r="B24" s="24" t="s">
        <v>9</v>
      </c>
      <c r="C24" s="15">
        <v>92618</v>
      </c>
      <c r="D24" s="11">
        <v>0.75</v>
      </c>
      <c r="E24" s="80">
        <f t="shared" si="0"/>
        <v>69463.5</v>
      </c>
    </row>
    <row r="25" spans="1:5" ht="19.5" customHeight="1" thickBot="1">
      <c r="A25" s="16">
        <v>16</v>
      </c>
      <c r="B25" s="24" t="s">
        <v>32</v>
      </c>
      <c r="C25" s="15">
        <v>92618</v>
      </c>
      <c r="D25" s="11">
        <v>0.25</v>
      </c>
      <c r="E25" s="80">
        <f t="shared" si="0"/>
        <v>23154.5</v>
      </c>
    </row>
    <row r="26" spans="1:5" ht="15.75" thickBot="1">
      <c r="A26" s="16">
        <v>17</v>
      </c>
      <c r="B26" s="36" t="s">
        <v>33</v>
      </c>
      <c r="C26" s="15">
        <v>92618</v>
      </c>
      <c r="D26" s="10">
        <v>0.5</v>
      </c>
      <c r="E26" s="80">
        <f t="shared" si="0"/>
        <v>46309</v>
      </c>
    </row>
    <row r="27" spans="1:5" ht="15.75" thickBot="1">
      <c r="A27" s="16">
        <v>18</v>
      </c>
      <c r="B27" s="26" t="s">
        <v>14</v>
      </c>
      <c r="C27" s="15">
        <v>92618</v>
      </c>
      <c r="D27" s="65">
        <v>0.5</v>
      </c>
      <c r="E27" s="95">
        <f t="shared" si="0"/>
        <v>46309</v>
      </c>
    </row>
    <row r="28" spans="1:5" ht="19.5" customHeight="1" thickBot="1">
      <c r="A28" s="16">
        <v>19</v>
      </c>
      <c r="B28" s="75" t="s">
        <v>39</v>
      </c>
      <c r="C28" s="15">
        <v>92618</v>
      </c>
      <c r="D28" s="17">
        <v>0.5</v>
      </c>
      <c r="E28" s="81">
        <f t="shared" si="0"/>
        <v>46309</v>
      </c>
    </row>
    <row r="29" spans="1:8" ht="16.5" thickBot="1">
      <c r="A29" s="93" t="s">
        <v>26</v>
      </c>
      <c r="B29" s="94"/>
      <c r="C29" s="67">
        <f>SUM(C7:C28)</f>
        <v>2003376</v>
      </c>
      <c r="D29" s="68">
        <f>SUM(D7:D28)</f>
        <v>18.11</v>
      </c>
      <c r="E29" s="69">
        <f>SUM(E7:E28)</f>
        <v>1932969.5</v>
      </c>
      <c r="H29" s="60"/>
    </row>
    <row r="31" spans="2:3" ht="12.75">
      <c r="B31" s="89"/>
      <c r="C31" s="89"/>
    </row>
    <row r="32" spans="1:5" s="4" customFormat="1" ht="15">
      <c r="A32" s="84" t="s">
        <v>44</v>
      </c>
      <c r="B32" s="84"/>
      <c r="C32" s="84"/>
      <c r="D32" s="84"/>
      <c r="E32" s="84"/>
    </row>
    <row r="33" spans="2:8" ht="12.75">
      <c r="B33" s="89"/>
      <c r="C33" s="89"/>
      <c r="H33" s="60"/>
    </row>
    <row r="34" spans="2:7" ht="12.75">
      <c r="B34" s="90"/>
      <c r="C34" s="90"/>
      <c r="E34" s="61"/>
      <c r="G34" s="60"/>
    </row>
    <row r="35" spans="2:3" ht="12.75">
      <c r="B35" s="90"/>
      <c r="C35" s="90"/>
    </row>
    <row r="36" spans="2:3" ht="12.75">
      <c r="B36" s="91"/>
      <c r="C36" s="91"/>
    </row>
    <row r="37" spans="2:3" ht="12.75">
      <c r="B37" s="91"/>
      <c r="C37" s="91"/>
    </row>
    <row r="38" spans="2:3" ht="12.75">
      <c r="B38" s="91"/>
      <c r="C38" s="91"/>
    </row>
  </sheetData>
  <sheetProtection/>
  <mergeCells count="14">
    <mergeCell ref="B37:C37"/>
    <mergeCell ref="B38:C38"/>
    <mergeCell ref="B31:C31"/>
    <mergeCell ref="A32:E32"/>
    <mergeCell ref="B33:C33"/>
    <mergeCell ref="B34:C34"/>
    <mergeCell ref="B35:C35"/>
    <mergeCell ref="B36:C36"/>
    <mergeCell ref="A1:E1"/>
    <mergeCell ref="A2:E2"/>
    <mergeCell ref="A3:E3"/>
    <mergeCell ref="B5:E5"/>
    <mergeCell ref="B6:D6"/>
    <mergeCell ref="A29:B29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="150" zoomScaleNormal="150" zoomScalePageLayoutView="0" workbookViewId="0" topLeftCell="A7">
      <selection activeCell="H22" sqref="H22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2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34</v>
      </c>
      <c r="B2" s="85"/>
      <c r="C2" s="85"/>
      <c r="D2" s="85"/>
      <c r="E2" s="85"/>
    </row>
    <row r="3" spans="1:5" ht="14.25" customHeight="1">
      <c r="A3" s="85" t="s">
        <v>45</v>
      </c>
      <c r="B3" s="85"/>
      <c r="C3" s="85"/>
      <c r="D3" s="85"/>
      <c r="E3" s="85"/>
    </row>
    <row r="4" spans="2:5" ht="14.25" customHeight="1">
      <c r="B4" s="4"/>
      <c r="C4" s="19"/>
      <c r="D4" s="4"/>
      <c r="E4" s="5"/>
    </row>
    <row r="5" spans="2:5" ht="35.25" customHeight="1">
      <c r="B5" s="86" t="s">
        <v>37</v>
      </c>
      <c r="C5" s="86"/>
      <c r="D5" s="86"/>
      <c r="E5" s="86"/>
    </row>
    <row r="6" spans="2:4" ht="14.25" customHeight="1">
      <c r="B6" s="92"/>
      <c r="C6" s="92"/>
      <c r="D6" s="92"/>
    </row>
    <row r="7" spans="2:4" ht="20.25" customHeight="1">
      <c r="B7" s="8" t="s">
        <v>41</v>
      </c>
      <c r="C7" s="76"/>
      <c r="D7" s="8"/>
    </row>
    <row r="8" spans="2:4" ht="15" thickBot="1">
      <c r="B8" s="2"/>
      <c r="C8" s="63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53" t="s">
        <v>0</v>
      </c>
      <c r="C10" s="9">
        <v>180000</v>
      </c>
      <c r="D10" s="9">
        <v>1</v>
      </c>
      <c r="E10" s="80">
        <f>C10*D10</f>
        <v>180000</v>
      </c>
    </row>
    <row r="11" spans="1:5" ht="19.5" customHeight="1">
      <c r="A11" s="16">
        <v>2</v>
      </c>
      <c r="B11" s="38" t="s">
        <v>15</v>
      </c>
      <c r="C11" s="9">
        <f>'Հաղարծին (2)'!C11</f>
        <v>144000</v>
      </c>
      <c r="D11" s="11">
        <v>0.25</v>
      </c>
      <c r="E11" s="80">
        <f aca="true" t="shared" si="0" ref="E11:E24">C11*D11</f>
        <v>36000</v>
      </c>
    </row>
    <row r="12" spans="1:5" ht="19.5" customHeight="1">
      <c r="A12" s="16">
        <v>3</v>
      </c>
      <c r="B12" s="53" t="s">
        <v>3</v>
      </c>
      <c r="C12" s="9">
        <v>92618</v>
      </c>
      <c r="D12" s="10">
        <v>0.5</v>
      </c>
      <c r="E12" s="80">
        <f t="shared" si="0"/>
        <v>46309</v>
      </c>
    </row>
    <row r="13" spans="1:5" ht="19.5" customHeight="1">
      <c r="A13" s="16">
        <v>4</v>
      </c>
      <c r="B13" s="53" t="s">
        <v>1</v>
      </c>
      <c r="C13" s="9">
        <v>120000</v>
      </c>
      <c r="D13" s="10">
        <v>0.5</v>
      </c>
      <c r="E13" s="80">
        <f t="shared" si="0"/>
        <v>60000</v>
      </c>
    </row>
    <row r="14" spans="1:5" ht="19.5" customHeight="1">
      <c r="A14" s="16">
        <v>5</v>
      </c>
      <c r="B14" s="53" t="s">
        <v>13</v>
      </c>
      <c r="C14" s="9">
        <v>92618</v>
      </c>
      <c r="D14" s="10">
        <v>0.5</v>
      </c>
      <c r="E14" s="80">
        <f t="shared" si="0"/>
        <v>46309</v>
      </c>
    </row>
    <row r="15" spans="1:5" ht="19.5" customHeight="1">
      <c r="A15" s="16">
        <v>6</v>
      </c>
      <c r="B15" s="53" t="s">
        <v>5</v>
      </c>
      <c r="C15" s="9">
        <f>'Հաղարծին (2)'!C15</f>
        <v>104760</v>
      </c>
      <c r="D15" s="9">
        <v>1</v>
      </c>
      <c r="E15" s="80">
        <f t="shared" si="0"/>
        <v>104760</v>
      </c>
    </row>
    <row r="16" spans="1:5" ht="12.75">
      <c r="A16" s="16">
        <v>7</v>
      </c>
      <c r="B16" s="36" t="s">
        <v>11</v>
      </c>
      <c r="C16" s="74">
        <v>92618</v>
      </c>
      <c r="D16" s="77">
        <v>0.5</v>
      </c>
      <c r="E16" s="80">
        <f t="shared" si="0"/>
        <v>46309</v>
      </c>
    </row>
    <row r="17" spans="1:5" ht="19.5" customHeight="1">
      <c r="A17" s="16">
        <v>8</v>
      </c>
      <c r="B17" s="53" t="s">
        <v>4</v>
      </c>
      <c r="C17" s="9">
        <f>'Հաղարծին (2)'!C17</f>
        <v>114400</v>
      </c>
      <c r="D17" s="11">
        <v>2.24</v>
      </c>
      <c r="E17" s="80">
        <f t="shared" si="0"/>
        <v>256256.00000000003</v>
      </c>
    </row>
    <row r="18" spans="1:5" ht="19.5" customHeight="1">
      <c r="A18" s="16">
        <v>9</v>
      </c>
      <c r="B18" s="53" t="s">
        <v>10</v>
      </c>
      <c r="C18" s="9">
        <v>92618</v>
      </c>
      <c r="D18" s="9">
        <v>2</v>
      </c>
      <c r="E18" s="80">
        <f t="shared" si="0"/>
        <v>185236</v>
      </c>
    </row>
    <row r="19" spans="1:5" ht="21" customHeight="1">
      <c r="A19" s="16">
        <v>10</v>
      </c>
      <c r="B19" s="73" t="s">
        <v>8</v>
      </c>
      <c r="C19" s="9">
        <v>92618</v>
      </c>
      <c r="D19" s="10">
        <v>0.5</v>
      </c>
      <c r="E19" s="80">
        <f t="shared" si="0"/>
        <v>46309</v>
      </c>
    </row>
    <row r="20" spans="1:5" ht="21" customHeight="1">
      <c r="A20" s="16">
        <v>11</v>
      </c>
      <c r="B20" s="73" t="s">
        <v>7</v>
      </c>
      <c r="C20" s="9">
        <v>92618</v>
      </c>
      <c r="D20" s="74">
        <v>0.25</v>
      </c>
      <c r="E20" s="80">
        <f t="shared" si="0"/>
        <v>23154.5</v>
      </c>
    </row>
    <row r="21" spans="1:5" ht="15">
      <c r="A21" s="16">
        <v>12</v>
      </c>
      <c r="B21" s="39" t="s">
        <v>9</v>
      </c>
      <c r="C21" s="9">
        <v>92618</v>
      </c>
      <c r="D21" s="74">
        <v>0.25</v>
      </c>
      <c r="E21" s="80">
        <f t="shared" si="0"/>
        <v>23154.5</v>
      </c>
    </row>
    <row r="22" spans="1:5" ht="15">
      <c r="A22" s="16">
        <v>13</v>
      </c>
      <c r="B22" s="39" t="s">
        <v>33</v>
      </c>
      <c r="C22" s="9">
        <v>92618</v>
      </c>
      <c r="D22" s="74">
        <v>0.5</v>
      </c>
      <c r="E22" s="80">
        <f t="shared" si="0"/>
        <v>46309</v>
      </c>
    </row>
    <row r="23" spans="1:5" ht="19.5" customHeight="1">
      <c r="A23" s="16">
        <v>14</v>
      </c>
      <c r="B23" s="53" t="s">
        <v>14</v>
      </c>
      <c r="C23" s="9">
        <v>92618</v>
      </c>
      <c r="D23" s="10">
        <v>0.5</v>
      </c>
      <c r="E23" s="80">
        <f t="shared" si="0"/>
        <v>46309</v>
      </c>
    </row>
    <row r="24" spans="1:5" ht="19.5" customHeight="1" thickBot="1">
      <c r="A24" s="16">
        <v>15</v>
      </c>
      <c r="B24" s="78" t="s">
        <v>39</v>
      </c>
      <c r="C24" s="9">
        <v>92618</v>
      </c>
      <c r="D24" s="17">
        <v>0.5</v>
      </c>
      <c r="E24" s="80">
        <f t="shared" si="0"/>
        <v>46309</v>
      </c>
    </row>
    <row r="25" spans="1:8" ht="16.5" thickBot="1">
      <c r="A25" s="93" t="s">
        <v>26</v>
      </c>
      <c r="B25" s="94"/>
      <c r="C25" s="67">
        <f>SUM(C7:C24)</f>
        <v>1589340</v>
      </c>
      <c r="D25" s="68">
        <f>SUM(D7:D24)</f>
        <v>10.99</v>
      </c>
      <c r="E25" s="69">
        <f>SUM(E7:E24)</f>
        <v>1192724</v>
      </c>
      <c r="H25" s="60"/>
    </row>
    <row r="27" spans="2:3" ht="12.75">
      <c r="B27" s="89"/>
      <c r="C27" s="89"/>
    </row>
    <row r="28" spans="1:5" s="4" customFormat="1" ht="15">
      <c r="A28" s="84" t="s">
        <v>44</v>
      </c>
      <c r="B28" s="84"/>
      <c r="C28" s="84"/>
      <c r="D28" s="84"/>
      <c r="E28" s="84"/>
    </row>
    <row r="29" spans="2:8" ht="12.75">
      <c r="B29" s="89"/>
      <c r="C29" s="89"/>
      <c r="F29" s="60"/>
      <c r="G29" s="60"/>
      <c r="H29" s="60"/>
    </row>
    <row r="30" spans="2:7" ht="12.75">
      <c r="B30" s="90"/>
      <c r="C30" s="90"/>
      <c r="E30" s="61"/>
      <c r="G30" s="60"/>
    </row>
    <row r="31" spans="2:3" ht="12.75">
      <c r="B31" s="90"/>
      <c r="C31" s="90"/>
    </row>
    <row r="32" spans="2:3" ht="12.75">
      <c r="B32" s="91"/>
      <c r="C32" s="91"/>
    </row>
    <row r="33" spans="2:3" ht="12.75">
      <c r="B33" s="91"/>
      <c r="C33" s="91"/>
    </row>
    <row r="34" spans="2:3" ht="12.75">
      <c r="B34" s="91"/>
      <c r="C34" s="91"/>
    </row>
  </sheetData>
  <sheetProtection/>
  <mergeCells count="14">
    <mergeCell ref="B33:C33"/>
    <mergeCell ref="B34:C34"/>
    <mergeCell ref="B27:C27"/>
    <mergeCell ref="A28:E28"/>
    <mergeCell ref="B29:C29"/>
    <mergeCell ref="B30:C30"/>
    <mergeCell ref="B31:C31"/>
    <mergeCell ref="B32:C32"/>
    <mergeCell ref="A1:E1"/>
    <mergeCell ref="A2:E2"/>
    <mergeCell ref="A3:E3"/>
    <mergeCell ref="B5:E5"/>
    <mergeCell ref="B6:D6"/>
    <mergeCell ref="A25:B2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2019-11-07T07:03:34Z</cp:lastPrinted>
  <dcterms:created xsi:type="dcterms:W3CDTF">1996-10-14T23:33:28Z</dcterms:created>
  <dcterms:modified xsi:type="dcterms:W3CDTF">2019-11-14T13:04:06Z</dcterms:modified>
  <cp:category/>
  <cp:version/>
  <cp:contentType/>
  <cp:contentStatus/>
</cp:coreProperties>
</file>